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000"/>
  </bookViews>
  <sheets>
    <sheet name="Inexigibilidades Jan_Out_2026" sheetId="1" r:id="rId1"/>
  </sheets>
  <definedNames>
    <definedName name="_xlnm._FilterDatabase" localSheetId="0" hidden="1">'Inexigibilidades Jan_Out_2026'!$B$12:$T$62</definedName>
    <definedName name="_xlnm.Print_Area" localSheetId="0">'Inexigibilidades Jan_Out_2026'!$A$1:$T$46</definedName>
  </definedNames>
  <calcPr calcId="144525"/>
</workbook>
</file>

<file path=xl/calcChain.xml><?xml version="1.0" encoding="utf-8"?>
<calcChain xmlns="http://schemas.openxmlformats.org/spreadsheetml/2006/main">
  <c r="G31" i="1" l="1"/>
  <c r="G20" i="1" l="1"/>
  <c r="G19" i="1"/>
  <c r="G18" i="1"/>
</calcChain>
</file>

<file path=xl/sharedStrings.xml><?xml version="1.0" encoding="utf-8"?>
<sst xmlns="http://schemas.openxmlformats.org/spreadsheetml/2006/main" count="227" uniqueCount="186">
  <si>
    <t xml:space="preserve">     Governo do Estado de Santa Catarina</t>
  </si>
  <si>
    <t xml:space="preserve">Observação: </t>
  </si>
  <si>
    <t>https://portal.sgpe.sea.sc.gov.br/portal-externo/atendimento</t>
  </si>
  <si>
    <t>Realizar a consulta informando o nome da entidade "EPAGRI" + nº do processo + ano, conforme a coluna "nº SGP-e"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</si>
  <si>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</si>
  <si>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</si>
  <si>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</si>
  <si>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</si>
  <si>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</si>
  <si>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</si>
  <si>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</si>
  <si>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</si>
  <si>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</si>
  <si>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</si>
  <si>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</si>
  <si>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</si>
  <si>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</si>
  <si>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</si>
  <si>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</si>
  <si>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</si>
  <si>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</si>
  <si>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</si>
  <si>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RELAÇÃO CONTRATAÇÕES DIRETAS - INEXIGIBILIDADES</t>
  </si>
  <si>
    <t>Nº/ANO INEXIGIBILIDADE</t>
  </si>
  <si>
    <t xml:space="preserve">     Secretaria de Estado da Agricultura e Pecuária</t>
  </si>
  <si>
    <t xml:space="preserve">     Empresa de Pesquisa Agropecuária e Extensão Rural de Santa Catarina</t>
  </si>
  <si>
    <t xml:space="preserve">Nº SGP-e </t>
  </si>
  <si>
    <t>2026</t>
  </si>
  <si>
    <t>2327/2026</t>
  </si>
  <si>
    <t>831/2026</t>
  </si>
  <si>
    <t>3647/2026</t>
  </si>
  <si>
    <t>3361/2026</t>
  </si>
  <si>
    <t>2565/2026</t>
  </si>
  <si>
    <t>2892/2026</t>
  </si>
  <si>
    <t>3612/2026</t>
  </si>
  <si>
    <t>3403/2026</t>
  </si>
  <si>
    <t>17325/2026</t>
  </si>
  <si>
    <t>4757/2026</t>
  </si>
  <si>
    <t>3365/2026</t>
  </si>
  <si>
    <t>2554/2026</t>
  </si>
  <si>
    <t>6568/2026</t>
  </si>
  <si>
    <t>6448/2026</t>
  </si>
  <si>
    <t>1/2026</t>
  </si>
  <si>
    <t>13/2026</t>
  </si>
  <si>
    <t>14/2026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</si>
  <si>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</si>
  <si>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</si>
  <si>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</si>
  <si>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</si>
  <si>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</si>
  <si>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</si>
  <si>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</si>
  <si>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</si>
  <si>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</si>
  <si>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</si>
  <si>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</si>
  <si>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Veolia Water Technologies Brasil Ltda.</t>
  </si>
  <si>
    <t>Sociedade Brasileira dos Especialistas em Resíduos das Produções Agropecuária e Agroindustrial – SBERA</t>
  </si>
  <si>
    <t>QIAGEN Biotecnologia Brasil Ltda. (CNPJ nº 01.334.250/0001-20)</t>
  </si>
  <si>
    <t>Sociedade Brasileira de Zootecnia (CNPJ nº 19.764.075/0001-77)</t>
  </si>
  <si>
    <t>Santa Gastronomia Ltda.</t>
  </si>
  <si>
    <t>Sphinx Brasil</t>
  </si>
  <si>
    <t>BUCHI Brasil Ltda.</t>
  </si>
  <si>
    <t>Merck S/A</t>
  </si>
  <si>
    <t>T &amp; M Instruments Representações Ltda.</t>
  </si>
  <si>
    <t>Associação Catarinense de Supermercados</t>
  </si>
  <si>
    <t>Gilmar Alberton</t>
  </si>
  <si>
    <t>Federação das Associações de Apicultores e Meliponicultores do Estado de SC – FAASC</t>
  </si>
  <si>
    <t>Zênite Informação e Consultoria S/A</t>
  </si>
  <si>
    <t>Agromillora Produção e Comércio de Mudas Vegetais Ltda.</t>
  </si>
  <si>
    <t>EE Caçador</t>
  </si>
  <si>
    <t>GR Xanxerê</t>
  </si>
  <si>
    <t>CEPAF</t>
  </si>
  <si>
    <t>GR Rio do Sul</t>
  </si>
  <si>
    <t>CEPA</t>
  </si>
  <si>
    <t>EEL</t>
  </si>
  <si>
    <t>EE Itajaí</t>
  </si>
  <si>
    <t>DERP</t>
  </si>
  <si>
    <t>DEGOP</t>
  </si>
  <si>
    <t>Aquisição de lâmpada ultravioleta, cartucho de deionização para ultrapurificador de água Elga e pastilhas de desinfecção.</t>
  </si>
  <si>
    <t>3 (três) inscrições no 8º Fórum Sul-Brasileiro de Biogás e Biometano.</t>
  </si>
  <si>
    <t>Manutenção corretiva no termociclador RealTime Rotor-Gene Q 5plex HRM, marca QIAGEN (número de série: R0714110).</t>
  </si>
  <si>
    <t>4 (quatro) inscrições para a 59ª Reunião da Sociedade Brasileira de Zootecnia (Lavras/MG, de 27 a 31 de julho de 2026).</t>
  </si>
  <si>
    <t>Locação de espaço para evento técnico em Ituporanga.</t>
  </si>
  <si>
    <t>Aquisição da versão do software Sphinx iQ3.</t>
  </si>
  <si>
    <t>Manutenção corretiva e preventiva de espectrofotômetro do Laboratório de Nutrição Animal da EEL.</t>
  </si>
  <si>
    <t>Serviços especializados de manutenção (preventiva e corretiva) e calibração do sistema de purificação de água Milli-Q® EQ7008, com aquisição de peças e componentes originais.</t>
  </si>
  <si>
    <t>Manutenção do espectrofotômetro Konica Minolta CM-2300d, S/N D5006112.</t>
  </si>
  <si>
    <t>Organização e locação de estandes na Exposuper 2026.</t>
  </si>
  <si>
    <t>Aquisição de produção de pomar específico.</t>
  </si>
  <si>
    <t>76 (setenta e seis) inscrições no Congresso Brasileiro de Apicultura e Meliponicultura.</t>
  </si>
  <si>
    <t>2 (duas) inscrições no curso “Impactos da reforma tributária nas contratações públicas, de acordo com as Leis nº 14.133/2021 e nº 13.303/2016”, promovido pela Zênite Informação e Consultoria S.A., nos dias 13, 14 e 15 de maio de 2026.</t>
  </si>
  <si>
    <t>Aquisição de porta-enxertos de macieira.</t>
  </si>
  <si>
    <t>Art. 30 - I da Lei das Estatais</t>
  </si>
  <si>
    <t>Art. 30 - II da Lei das Estatais</t>
  </si>
  <si>
    <t>Art. 30 - caput e I da Lei das Estatais</t>
  </si>
  <si>
    <t>Art. 30 - caput da Lei das Estatais</t>
  </si>
  <si>
    <r>
      <t xml:space="preserve">Para acesso à íntegra dos processos de inexigibilidade de licitação listados abaixo, incluindo termo de referência, justificativa da escolha do fornecedor e do preço, pareceres e contratos celebrados, acesse o Portal do SGP-e no </t>
    </r>
    <r>
      <rPr>
        <b/>
        <i/>
        <sz val="14"/>
        <color rgb="FF000000"/>
        <rFont val="Arial"/>
        <family val="2"/>
      </rPr>
      <t>link</t>
    </r>
    <r>
      <rPr>
        <b/>
        <sz val="14"/>
        <color rgb="FF000000"/>
        <rFont val="Arial"/>
        <family val="2"/>
      </rPr>
      <t xml:space="preserve">: </t>
    </r>
  </si>
  <si>
    <t>15/2026</t>
  </si>
  <si>
    <t>16/2026</t>
  </si>
  <si>
    <t>17/2026</t>
  </si>
  <si>
    <t>7244/2026</t>
  </si>
  <si>
    <t>5948/2026</t>
  </si>
  <si>
    <t>7575/2026</t>
  </si>
  <si>
    <t>Nossa Casa Brasil, Feiras, Eventos e Representações Ltda. ME</t>
  </si>
  <si>
    <t>Fundação Escola de Governo (ENA)</t>
  </si>
  <si>
    <t>Serviço de Apoio às Micro e Pequenas Empresa de SC</t>
  </si>
  <si>
    <t>GR Criciúma</t>
  </si>
  <si>
    <t>DMAGT</t>
  </si>
  <si>
    <t>DEGPI</t>
  </si>
  <si>
    <t>Curso de legislação ambiental aplicada</t>
  </si>
  <si>
    <t>Organização e locação de estandes para participação na 14ª Feira do Agronegócio, Agricultura Familiar e Inovação (Agroponte)</t>
  </si>
  <si>
    <t>37 (trinta e sete) ingressos do tipo "Standard" para o evento Startup Summit 2026, que acontecerá de 26 a 28 de agosto em Florianópolis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</si>
  <si>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</si>
  <si>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</si>
  <si>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</si>
  <si>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</si>
  <si>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</si>
  <si>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</si>
  <si>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</si>
  <si>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</si>
  <si>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</si>
  <si>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</si>
  <si>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28/2026</t>
  </si>
  <si>
    <t>8754/2026</t>
  </si>
  <si>
    <t>8569/2026</t>
  </si>
  <si>
    <t>8350/2026</t>
  </si>
  <si>
    <t>6552/2026</t>
  </si>
  <si>
    <t>9448/2026</t>
  </si>
  <si>
    <t>7218/2026</t>
  </si>
  <si>
    <t>10108/2026</t>
  </si>
  <si>
    <t>17323/2025</t>
  </si>
  <si>
    <t>9146/2026</t>
  </si>
  <si>
    <t>11572/2026</t>
  </si>
  <si>
    <t>11644/2026</t>
  </si>
  <si>
    <t>Associação dos Engenheiros Agronomos do Oeste de Santa Catarina - AEAGRO (CNPJ n.º037.884.444/0001-21)</t>
  </si>
  <si>
    <t>Agilent Technologies Brail Ltda.</t>
  </si>
  <si>
    <t>Serviço de Apoio às Micro e Pequenas Empresas de SC - SEBRAE</t>
  </si>
  <si>
    <t>Fundação Escola de Governo - ENA</t>
  </si>
  <si>
    <t>IFC Brasil LTDA</t>
  </si>
  <si>
    <t>Observadores meteorológicos indicados à fl. 11 do TR</t>
  </si>
  <si>
    <t>Feal Eventos e Projetos Especiais Ltda.</t>
  </si>
  <si>
    <t>GR Itajaí</t>
  </si>
  <si>
    <t>DEGP</t>
  </si>
  <si>
    <t>CIRAM</t>
  </si>
  <si>
    <t>GR Florianópolis</t>
  </si>
  <si>
    <t>DEPLAN</t>
  </si>
  <si>
    <t>CEDAP</t>
  </si>
  <si>
    <t>76 inscrições para participação no 5º Simpósio de Fruticultura da Região Sul, em Chapecó, nos dias 9, 10 e 11 de junho de 2026</t>
  </si>
  <si>
    <t>Prestação de serviços de manutenção preventiva e corretiva de espectrofotômetro pertencente ao Laboratório de Solos do CEPAF</t>
  </si>
  <si>
    <t>Montagem de estrutura compartilhada no Espacço Agro da 15ª Fersul em Rio do Sul</t>
  </si>
  <si>
    <t>gestão de conflitos</t>
  </si>
  <si>
    <t>Locação de espaço para evento técnico em Itajaí - EXPOMar</t>
  </si>
  <si>
    <t>treinamento de CIPAA – NR 05</t>
  </si>
  <si>
    <t>Observação e registros diários de dados hidrológicos convencionais de precipitação pluviométrica (chuva) e/ou nível de rio</t>
  </si>
  <si>
    <t>conserto e mantenção de equipamento</t>
  </si>
  <si>
    <t>Locação de espaço para a agricultura familiar na Feira de Produtos, Serviços e Equipamentos para Operadores de Alimentação em Florianópolis</t>
  </si>
  <si>
    <t>serviços de consultoria tecnica para treinamento de equipes de extensão rural</t>
  </si>
  <si>
    <t>Aquisição de Biodigestor anaeróbio autônomo</t>
  </si>
  <si>
    <t>Art. 30 - II, "f", da Lei das Estatais</t>
  </si>
  <si>
    <t>Biomovement Ambiental Ltda.</t>
  </si>
  <si>
    <t>Evandro Badin Ltda.</t>
  </si>
  <si>
    <t>Alem Mar Comercial e Industrial S/A</t>
  </si>
  <si>
    <t>29/2026</t>
  </si>
  <si>
    <t>30/2026</t>
  </si>
  <si>
    <t>31/2026</t>
  </si>
  <si>
    <t>32/2026</t>
  </si>
  <si>
    <t>33/2026</t>
  </si>
  <si>
    <t>12223/2026</t>
  </si>
  <si>
    <t>6474/2026</t>
  </si>
  <si>
    <t>13290/2026</t>
  </si>
  <si>
    <t>9607/2026</t>
  </si>
  <si>
    <t>14590/2026</t>
  </si>
  <si>
    <t>Centroserra Convention Center Ltda.</t>
  </si>
  <si>
    <t>Associação Brasileira de Milho e Sorgo</t>
  </si>
  <si>
    <t>Fundação de Apoio a Pesquisa, Ensino e Extensão - Funep</t>
  </si>
  <si>
    <t>Cyclo X Soluções em TI Ltda.</t>
  </si>
  <si>
    <t>AJAO - Agremiação Joinvillense de Amadores de Orquídeas</t>
  </si>
  <si>
    <t>GR Lages</t>
  </si>
  <si>
    <t>DEGTI</t>
  </si>
  <si>
    <t>GR Joinville</t>
  </si>
  <si>
    <t>Locação de estandes a serem utilizados durante realização da 2ª Feira de Produtos Artesanais de Agroindústrias Familiares Rurais Catarinenses</t>
  </si>
  <si>
    <t>49 inscrições do Congresso Nacional de Milho e Sorgo</t>
  </si>
  <si>
    <t>06 (seis) empregados da Empresa de Pesquisa Agropecuária e Extensão Rural de Santa Catarina S/A participem do “VIII Congresso Brasileiro de Fitossanidade”, que ocorrerá no período de 01 a 05 de setembro de 2026, em Caxias do Sul - RS</t>
  </si>
  <si>
    <t>Prestação de serviços de sustentação, suporte técnico, licenciamento e garantia dos ativos da rede VoIP do Governo do Estado de Santa Catarina (equipamentos e software) (período de 24 meses)</t>
  </si>
  <si>
    <t>Contratação de espaço, contando com 96m² de área livre com estrutura, para organização de estandes no espaço “agricultura familiar” na 86ª Festa das Flores 2025, que acontecerá no período de 17-22 de novembro de 2026 em Joinville/SC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</si>
</sst>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16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22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u/>
      <sz val="14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Font="1" applyAlignment="1"/>
    <xf numFmtId="43" fontId="0" fillId="0" borderId="0" xfId="1" applyFont="1" applyAlignment="1"/>
    <xf numFmtId="0" fontId="3" fillId="0" borderId="0" xfId="0" applyFont="1" applyFill="1" applyAlignment="1"/>
    <xf numFmtId="0" fontId="5" fillId="0" borderId="0" xfId="3" applyFont="1" applyFill="1" applyAlignment="1"/>
    <xf numFmtId="0" fontId="0" fillId="0" borderId="0" xfId="0" applyFont="1" applyFill="1" applyAlignment="1"/>
    <xf numFmtId="43" fontId="5" fillId="0" borderId="0" xfId="1" applyFont="1" applyFill="1" applyAlignment="1"/>
    <xf numFmtId="43" fontId="0" fillId="0" borderId="0" xfId="1" applyFont="1" applyFill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44" fontId="7" fillId="0" borderId="0" xfId="2" applyFont="1" applyAlignment="1"/>
    <xf numFmtId="0" fontId="0" fillId="0" borderId="0" xfId="0" applyFont="1" applyAlignment="1">
      <alignment horizontal="center" vertical="center"/>
    </xf>
    <xf numFmtId="49" fontId="8" fillId="0" borderId="0" xfId="0" applyNumberFormat="1" applyFont="1" applyAlignment="1"/>
    <xf numFmtId="43" fontId="6" fillId="0" borderId="0" xfId="1" applyFont="1" applyAlignment="1"/>
    <xf numFmtId="0" fontId="6" fillId="0" borderId="0" xfId="0" applyFont="1" applyFill="1" applyAlignment="1">
      <alignment horizontal="center"/>
    </xf>
    <xf numFmtId="1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Fill="1" applyAlignment="1">
      <alignment horizontal="left" readingOrder="1"/>
    </xf>
    <xf numFmtId="0" fontId="3" fillId="0" borderId="0" xfId="0" applyFont="1" applyAlignment="1">
      <alignment horizontal="center"/>
    </xf>
    <xf numFmtId="0" fontId="11" fillId="0" borderId="0" xfId="0" applyFont="1" applyBorder="1" applyAlignment="1"/>
    <xf numFmtId="4" fontId="11" fillId="0" borderId="0" xfId="0" applyNumberFormat="1" applyFont="1" applyBorder="1" applyAlignment="1"/>
    <xf numFmtId="0" fontId="9" fillId="0" borderId="0" xfId="0" applyFont="1" applyBorder="1" applyAlignment="1"/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2" fillId="3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43" fontId="12" fillId="2" borderId="0" xfId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0" xfId="0" applyFont="1" applyFill="1" applyBorder="1" applyAlignment="1"/>
    <xf numFmtId="8" fontId="9" fillId="4" borderId="0" xfId="0" applyNumberFormat="1" applyFont="1" applyFill="1" applyBorder="1" applyAlignment="1">
      <alignment horizontal="center" vertical="center"/>
    </xf>
    <xf numFmtId="44" fontId="9" fillId="4" borderId="0" xfId="2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4" fontId="11" fillId="0" borderId="0" xfId="0" applyNumberFormat="1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4" borderId="0" xfId="0" applyFont="1" applyFill="1" applyBorder="1" applyAlignment="1">
      <alignment horizontal="center" wrapText="1"/>
    </xf>
    <xf numFmtId="14" fontId="9" fillId="4" borderId="0" xfId="0" applyNumberFormat="1" applyFont="1" applyFill="1" applyBorder="1" applyAlignment="1">
      <alignment horizontal="center" wrapText="1"/>
    </xf>
    <xf numFmtId="0" fontId="13" fillId="0" borderId="0" xfId="0" applyFont="1" applyFill="1" applyAlignment="1"/>
    <xf numFmtId="49" fontId="9" fillId="0" borderId="0" xfId="0" applyNumberFormat="1" applyFont="1" applyBorder="1" applyAlignment="1">
      <alignment horizontal="center" vertical="center" wrapText="1"/>
    </xf>
    <xf numFmtId="44" fontId="9" fillId="4" borderId="0" xfId="2" applyFont="1" applyFill="1" applyBorder="1" applyAlignment="1">
      <alignment horizontal="center" wrapText="1"/>
    </xf>
    <xf numFmtId="44" fontId="9" fillId="4" borderId="0" xfId="2" applyFont="1" applyFill="1" applyBorder="1" applyAlignment="1">
      <alignment horizontal="center" vertical="center" wrapText="1"/>
    </xf>
    <xf numFmtId="0" fontId="15" fillId="0" borderId="0" xfId="3" applyFont="1" applyFill="1" applyAlignment="1"/>
    <xf numFmtId="0" fontId="9" fillId="4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9" fillId="4" borderId="0" xfId="0" applyFont="1" applyFill="1" applyBorder="1" applyAlignment="1">
      <alignment horizontal="left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267955</xdr:colOff>
      <xdr:row>1</xdr:row>
      <xdr:rowOff>73951</xdr:rowOff>
    </xdr:from>
    <xdr:to>
      <xdr:col>0</xdr:col>
      <xdr:colOff>1120588</xdr:colOff>
      <xdr:row>4</xdr:row>
      <xdr:rowOff>154881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955" y="268186"/>
          <a:ext cx="852633" cy="925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XEV66"/>
  <sheetViews>
    <sheetView showGridLines="0" tabSelected="1" view="pageBreakPreview" zoomScale="55" zoomScaleNormal="80" zoomScaleSheetLayoutView="55" workbookViewId="0">
      <pane ySplit="12" topLeftCell="A13" activePane="bottomLeft" state="frozen"/>
      <selection pane="bottomLeft" activeCell="G25" sqref="G25"/>
    </sheetView>
  </sheetViews>
  <sheetFormatPr defaultColWidth="14.453125" defaultRowHeight="15.75" customHeight="1" x14ac:dyDescent="0.25"/>
  <cols>
    <col min="1" max="1" width="19.54296875" style="22" customWidth="1"/>
    <col min="2" max="2" width="17.1796875" style="11" customWidth="1"/>
    <col min="3" max="3" width="102.7265625" style="1" customWidth="1"/>
    <col min="4" max="4" width="12.7265625" style="1" bestFit="1" customWidth="1"/>
    <col min="5" max="5" width="28.26953125" style="1" bestFit="1" customWidth="1"/>
    <col min="6" max="6" width="210.6328125" style="1" bestFit="1" customWidth="1"/>
    <col min="7" max="7" width="19.81640625" style="2" customWidth="1"/>
    <col min="8" max="8" width="25.81640625" style="2" hidden="1" customWidth="1"/>
    <col min="9" max="9" width="38.453125" style="2" hidden="1" customWidth="1"/>
    <col min="10" max="10" width="33.26953125" style="2" hidden="1" customWidth="1"/>
    <col min="11" max="11" width="52" style="2" hidden="1" customWidth="1"/>
    <col min="12" max="12" width="39.26953125" style="2" hidden="1" customWidth="1"/>
    <col min="13" max="13" width="19" style="2" hidden="1" customWidth="1"/>
    <col min="14" max="14" width="20.81640625" style="2" hidden="1" customWidth="1"/>
    <col min="15" max="15" width="25.1796875" style="2" hidden="1" customWidth="1"/>
    <col min="16" max="16" width="27" style="2" hidden="1" customWidth="1"/>
    <col min="17" max="17" width="20.81640625" style="2" hidden="1" customWidth="1"/>
    <col min="18" max="18" width="14.1796875" style="2" hidden="1" customWidth="1"/>
    <col min="19" max="19" width="27.1796875" style="1" hidden="1" customWidth="1"/>
    <col min="20" max="20" width="38.81640625" style="1" bestFit="1" customWidth="1"/>
    <col min="21" max="24" width="21.54296875" style="1" customWidth="1"/>
    <col min="25" max="16384" width="14.453125" style="1"/>
  </cols>
  <sheetData>
    <row r="2" spans="1:16376" ht="33" customHeight="1" x14ac:dyDescent="0.6">
      <c r="B2" s="17" t="s">
        <v>0</v>
      </c>
      <c r="T2" s="12" t="s">
        <v>27</v>
      </c>
    </row>
    <row r="3" spans="1:16376" ht="18.75" customHeight="1" x14ac:dyDescent="0.25">
      <c r="B3" s="17" t="s">
        <v>24</v>
      </c>
    </row>
    <row r="4" spans="1:16376" ht="15.75" customHeight="1" x14ac:dyDescent="0.25">
      <c r="B4" s="17" t="s">
        <v>25</v>
      </c>
    </row>
    <row r="6" spans="1:16376" ht="15.75" customHeight="1" x14ac:dyDescent="0.35">
      <c r="A6" s="44" t="s">
        <v>22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16376" ht="15.75" customHeight="1" x14ac:dyDescent="0.35">
      <c r="A7" s="18"/>
      <c r="B7" s="16"/>
      <c r="C7" s="16"/>
      <c r="D7" s="16"/>
      <c r="E7" s="16"/>
      <c r="F7" s="16"/>
      <c r="G7" s="16"/>
    </row>
    <row r="8" spans="1:16376" ht="15.75" customHeight="1" x14ac:dyDescent="0.4">
      <c r="A8" s="23" t="s">
        <v>1</v>
      </c>
      <c r="B8" s="38" t="s">
        <v>97</v>
      </c>
      <c r="C8" s="3"/>
      <c r="D8" s="3"/>
      <c r="E8" s="4"/>
      <c r="F8" s="5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</row>
    <row r="9" spans="1:16376" ht="15.75" customHeight="1" x14ac:dyDescent="0.4">
      <c r="A9" s="23"/>
      <c r="B9" s="42" t="s">
        <v>2</v>
      </c>
      <c r="C9" s="3"/>
      <c r="D9" s="3"/>
      <c r="E9" s="4"/>
      <c r="F9" s="5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</row>
    <row r="10" spans="1:16376" ht="15.75" customHeight="1" x14ac:dyDescent="0.4">
      <c r="A10" s="23"/>
      <c r="B10" s="38" t="s">
        <v>3</v>
      </c>
      <c r="D10" s="3"/>
      <c r="E10" s="3"/>
      <c r="F10" s="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</row>
    <row r="12" spans="1:16376" s="21" customFormat="1" ht="62" x14ac:dyDescent="0.35">
      <c r="A12" s="24" t="s">
        <v>23</v>
      </c>
      <c r="B12" s="25" t="s">
        <v>26</v>
      </c>
      <c r="C12" s="25" t="s">
        <v>4</v>
      </c>
      <c r="D12" s="25" t="s">
        <v>5</v>
      </c>
      <c r="E12" s="25" t="s">
        <v>6</v>
      </c>
      <c r="F12" s="25" t="s">
        <v>7</v>
      </c>
      <c r="G12" s="26" t="s">
        <v>8</v>
      </c>
      <c r="H12" s="26" t="s">
        <v>9</v>
      </c>
      <c r="I12" s="26" t="s">
        <v>10</v>
      </c>
      <c r="J12" s="26" t="s">
        <v>11</v>
      </c>
      <c r="K12" s="26" t="s">
        <v>12</v>
      </c>
      <c r="L12" s="26" t="s">
        <v>13</v>
      </c>
      <c r="M12" s="26" t="s">
        <v>14</v>
      </c>
      <c r="N12" s="26" t="s">
        <v>15</v>
      </c>
      <c r="O12" s="26" t="s">
        <v>16</v>
      </c>
      <c r="P12" s="26" t="s">
        <v>17</v>
      </c>
      <c r="Q12" s="26" t="s">
        <v>18</v>
      </c>
      <c r="R12" s="26" t="s">
        <v>19</v>
      </c>
      <c r="S12" s="25" t="s">
        <v>20</v>
      </c>
      <c r="T12" s="25" t="s">
        <v>21</v>
      </c>
      <c r="U12" s="27"/>
      <c r="V12" s="27"/>
      <c r="W12" s="27"/>
      <c r="X12" s="27"/>
    </row>
    <row r="13" spans="1:16376" s="35" customFormat="1" ht="15.75" customHeight="1" x14ac:dyDescent="0.35">
      <c r="A13" s="39" t="s">
        <v>42</v>
      </c>
      <c r="B13" s="36" t="s">
        <v>28</v>
      </c>
      <c r="C13" s="35" t="s">
        <v>56</v>
      </c>
      <c r="D13" s="37">
        <v>46099</v>
      </c>
      <c r="E13" s="36" t="s">
        <v>70</v>
      </c>
      <c r="F13" s="35" t="s">
        <v>79</v>
      </c>
      <c r="G13" s="40">
        <v>5910.2</v>
      </c>
      <c r="H13" s="33"/>
      <c r="I13" s="34"/>
      <c r="K13" s="34"/>
      <c r="M13" s="34"/>
      <c r="O13" s="34"/>
      <c r="Q13" s="34"/>
      <c r="S13" s="34"/>
      <c r="T13" s="36" t="s">
        <v>93</v>
      </c>
    </row>
    <row r="14" spans="1:16376" s="35" customFormat="1" ht="15.75" customHeight="1" x14ac:dyDescent="0.35">
      <c r="A14" s="39" t="s">
        <v>45</v>
      </c>
      <c r="B14" s="36" t="s">
        <v>29</v>
      </c>
      <c r="C14" s="35" t="s">
        <v>57</v>
      </c>
      <c r="D14" s="37">
        <v>46112</v>
      </c>
      <c r="E14" s="36" t="s">
        <v>71</v>
      </c>
      <c r="F14" s="35" t="s">
        <v>80</v>
      </c>
      <c r="G14" s="40">
        <v>1770</v>
      </c>
      <c r="H14" s="33"/>
      <c r="I14" s="34"/>
      <c r="K14" s="34"/>
      <c r="M14" s="34"/>
      <c r="O14" s="34"/>
      <c r="Q14" s="34"/>
      <c r="S14" s="34"/>
      <c r="T14" s="36" t="s">
        <v>94</v>
      </c>
    </row>
    <row r="15" spans="1:16376" s="35" customFormat="1" ht="15.75" customHeight="1" x14ac:dyDescent="0.35">
      <c r="A15" s="39" t="s">
        <v>46</v>
      </c>
      <c r="B15" s="36" t="s">
        <v>30</v>
      </c>
      <c r="C15" s="35" t="s">
        <v>58</v>
      </c>
      <c r="D15" s="37">
        <v>46113</v>
      </c>
      <c r="E15" s="36" t="s">
        <v>70</v>
      </c>
      <c r="F15" s="35" t="s">
        <v>81</v>
      </c>
      <c r="G15" s="40">
        <v>8388.86</v>
      </c>
      <c r="H15" s="33"/>
      <c r="I15" s="34"/>
      <c r="K15" s="34"/>
      <c r="M15" s="34"/>
      <c r="O15" s="34"/>
      <c r="Q15" s="34"/>
      <c r="S15" s="34"/>
      <c r="T15" s="36" t="s">
        <v>95</v>
      </c>
    </row>
    <row r="16" spans="1:16376" s="35" customFormat="1" ht="15.75" customHeight="1" x14ac:dyDescent="0.35">
      <c r="A16" s="39" t="s">
        <v>47</v>
      </c>
      <c r="B16" s="36" t="s">
        <v>31</v>
      </c>
      <c r="C16" s="35" t="s">
        <v>59</v>
      </c>
      <c r="D16" s="37">
        <v>46113</v>
      </c>
      <c r="E16" s="36" t="s">
        <v>72</v>
      </c>
      <c r="F16" s="35" t="s">
        <v>82</v>
      </c>
      <c r="G16" s="40">
        <v>3596</v>
      </c>
      <c r="H16" s="33"/>
      <c r="I16" s="34"/>
      <c r="K16" s="34"/>
      <c r="M16" s="34"/>
      <c r="O16" s="34"/>
      <c r="Q16" s="34"/>
      <c r="S16" s="34"/>
      <c r="T16" s="36" t="s">
        <v>94</v>
      </c>
    </row>
    <row r="17" spans="1:20" s="35" customFormat="1" ht="15.75" customHeight="1" x14ac:dyDescent="0.35">
      <c r="A17" s="39" t="s">
        <v>48</v>
      </c>
      <c r="B17" s="36" t="s">
        <v>32</v>
      </c>
      <c r="C17" s="35" t="s">
        <v>60</v>
      </c>
      <c r="D17" s="37">
        <v>46118</v>
      </c>
      <c r="E17" s="36" t="s">
        <v>73</v>
      </c>
      <c r="F17" s="35" t="s">
        <v>83</v>
      </c>
      <c r="G17" s="40">
        <v>12000</v>
      </c>
      <c r="H17" s="33"/>
      <c r="I17" s="34"/>
      <c r="K17" s="34"/>
      <c r="M17" s="34"/>
      <c r="O17" s="34"/>
      <c r="Q17" s="34"/>
      <c r="S17" s="34"/>
      <c r="T17" s="36" t="s">
        <v>96</v>
      </c>
    </row>
    <row r="18" spans="1:20" s="35" customFormat="1" ht="15.75" customHeight="1" x14ac:dyDescent="0.35">
      <c r="A18" s="39" t="s">
        <v>49</v>
      </c>
      <c r="B18" s="36" t="s">
        <v>33</v>
      </c>
      <c r="C18" s="35" t="s">
        <v>61</v>
      </c>
      <c r="D18" s="37">
        <v>46120</v>
      </c>
      <c r="E18" s="36" t="s">
        <v>74</v>
      </c>
      <c r="F18" s="35" t="s">
        <v>84</v>
      </c>
      <c r="G18" s="40">
        <f>45150+7860</f>
        <v>53010</v>
      </c>
      <c r="H18" s="33"/>
      <c r="I18" s="34"/>
      <c r="K18" s="34"/>
      <c r="M18" s="34"/>
      <c r="O18" s="34"/>
      <c r="Q18" s="34"/>
      <c r="S18" s="34"/>
      <c r="T18" s="36" t="s">
        <v>93</v>
      </c>
    </row>
    <row r="19" spans="1:20" s="35" customFormat="1" ht="15.75" customHeight="1" x14ac:dyDescent="0.35">
      <c r="A19" s="39" t="s">
        <v>50</v>
      </c>
      <c r="B19" s="36" t="s">
        <v>34</v>
      </c>
      <c r="C19" s="35" t="s">
        <v>62</v>
      </c>
      <c r="D19" s="37">
        <v>46122</v>
      </c>
      <c r="E19" s="36" t="s">
        <v>75</v>
      </c>
      <c r="F19" s="35" t="s">
        <v>85</v>
      </c>
      <c r="G19" s="40">
        <f>8252.15+15768</f>
        <v>24020.15</v>
      </c>
      <c r="H19" s="33"/>
      <c r="I19" s="34"/>
      <c r="K19" s="34"/>
      <c r="M19" s="34"/>
      <c r="O19" s="34"/>
      <c r="Q19" s="34"/>
      <c r="S19" s="34"/>
      <c r="T19" s="36" t="s">
        <v>95</v>
      </c>
    </row>
    <row r="20" spans="1:20" s="35" customFormat="1" ht="15.75" customHeight="1" x14ac:dyDescent="0.35">
      <c r="A20" s="39" t="s">
        <v>51</v>
      </c>
      <c r="B20" s="43" t="s">
        <v>35</v>
      </c>
      <c r="C20" s="35" t="s">
        <v>63</v>
      </c>
      <c r="D20" s="37">
        <v>46125</v>
      </c>
      <c r="E20" s="36" t="s">
        <v>75</v>
      </c>
      <c r="F20" s="35" t="s">
        <v>86</v>
      </c>
      <c r="G20" s="41">
        <f>10960.1+7262</f>
        <v>18222.099999999999</v>
      </c>
      <c r="H20" s="33"/>
      <c r="I20" s="34"/>
      <c r="K20" s="34"/>
      <c r="M20" s="34"/>
      <c r="O20" s="34"/>
      <c r="Q20" s="34"/>
      <c r="S20" s="34"/>
      <c r="T20" s="36" t="s">
        <v>95</v>
      </c>
    </row>
    <row r="21" spans="1:20" s="35" customFormat="1" ht="15.75" customHeight="1" x14ac:dyDescent="0.35">
      <c r="A21" s="39" t="s">
        <v>52</v>
      </c>
      <c r="B21" s="36" t="s">
        <v>36</v>
      </c>
      <c r="C21" s="35" t="s">
        <v>64</v>
      </c>
      <c r="D21" s="37">
        <v>46126</v>
      </c>
      <c r="E21" s="36" t="s">
        <v>76</v>
      </c>
      <c r="F21" s="35" t="s">
        <v>87</v>
      </c>
      <c r="G21" s="40">
        <v>4878</v>
      </c>
      <c r="H21" s="33"/>
      <c r="I21" s="34"/>
      <c r="K21" s="34"/>
      <c r="M21" s="34"/>
      <c r="O21" s="34"/>
      <c r="Q21" s="34"/>
      <c r="S21" s="34"/>
      <c r="T21" s="36" t="s">
        <v>95</v>
      </c>
    </row>
    <row r="22" spans="1:20" s="35" customFormat="1" ht="15.75" customHeight="1" x14ac:dyDescent="0.35">
      <c r="A22" s="39" t="s">
        <v>53</v>
      </c>
      <c r="B22" s="36" t="s">
        <v>37</v>
      </c>
      <c r="C22" s="35" t="s">
        <v>65</v>
      </c>
      <c r="D22" s="37">
        <v>46136</v>
      </c>
      <c r="E22" s="36" t="s">
        <v>76</v>
      </c>
      <c r="F22" s="35" t="s">
        <v>88</v>
      </c>
      <c r="G22" s="40">
        <v>250000</v>
      </c>
      <c r="H22" s="33"/>
      <c r="I22" s="34"/>
      <c r="K22" s="34"/>
      <c r="M22" s="34"/>
      <c r="O22" s="34"/>
      <c r="Q22" s="34"/>
      <c r="S22" s="34"/>
      <c r="T22" s="36" t="s">
        <v>95</v>
      </c>
    </row>
    <row r="23" spans="1:20" s="35" customFormat="1" ht="15.75" customHeight="1" x14ac:dyDescent="0.35">
      <c r="A23" s="39" t="s">
        <v>54</v>
      </c>
      <c r="B23" s="36" t="s">
        <v>38</v>
      </c>
      <c r="C23" s="35" t="s">
        <v>66</v>
      </c>
      <c r="D23" s="37">
        <v>46146</v>
      </c>
      <c r="E23" s="36" t="s">
        <v>72</v>
      </c>
      <c r="F23" s="35" t="s">
        <v>89</v>
      </c>
      <c r="G23" s="40">
        <v>18130</v>
      </c>
      <c r="H23" s="33"/>
      <c r="I23" s="34"/>
      <c r="K23" s="34"/>
      <c r="M23" s="34"/>
      <c r="O23" s="34"/>
      <c r="Q23" s="34"/>
      <c r="S23" s="34"/>
      <c r="T23" s="36" t="s">
        <v>93</v>
      </c>
    </row>
    <row r="24" spans="1:20" s="35" customFormat="1" ht="15.75" customHeight="1" x14ac:dyDescent="0.35">
      <c r="A24" s="39" t="s">
        <v>55</v>
      </c>
      <c r="B24" s="36" t="s">
        <v>39</v>
      </c>
      <c r="C24" s="35" t="s">
        <v>67</v>
      </c>
      <c r="D24" s="37">
        <v>46146</v>
      </c>
      <c r="E24" s="36" t="s">
        <v>77</v>
      </c>
      <c r="F24" s="35" t="s">
        <v>90</v>
      </c>
      <c r="G24" s="40">
        <v>11400</v>
      </c>
      <c r="H24" s="33"/>
      <c r="I24" s="34"/>
      <c r="K24" s="34"/>
      <c r="M24" s="34"/>
      <c r="O24" s="34"/>
      <c r="Q24" s="34"/>
      <c r="S24" s="34"/>
      <c r="T24" s="36" t="s">
        <v>94</v>
      </c>
    </row>
    <row r="25" spans="1:20" s="35" customFormat="1" ht="15.75" customHeight="1" x14ac:dyDescent="0.35">
      <c r="A25" s="39" t="s">
        <v>43</v>
      </c>
      <c r="B25" s="36" t="s">
        <v>40</v>
      </c>
      <c r="C25" s="35" t="s">
        <v>68</v>
      </c>
      <c r="D25" s="37">
        <v>46154</v>
      </c>
      <c r="E25" s="36" t="s">
        <v>78</v>
      </c>
      <c r="F25" s="35" t="s">
        <v>91</v>
      </c>
      <c r="G25" s="40">
        <v>4590</v>
      </c>
      <c r="H25" s="33"/>
      <c r="I25" s="34"/>
      <c r="K25" s="34"/>
      <c r="M25" s="34"/>
      <c r="O25" s="34"/>
      <c r="Q25" s="34"/>
      <c r="S25" s="34"/>
      <c r="T25" s="36" t="s">
        <v>94</v>
      </c>
    </row>
    <row r="26" spans="1:20" s="35" customFormat="1" ht="15.75" customHeight="1" x14ac:dyDescent="0.35">
      <c r="A26" s="39" t="s">
        <v>44</v>
      </c>
      <c r="B26" s="36" t="s">
        <v>41</v>
      </c>
      <c r="C26" s="35" t="s">
        <v>69</v>
      </c>
      <c r="D26" s="37">
        <v>46160</v>
      </c>
      <c r="E26" s="36" t="s">
        <v>70</v>
      </c>
      <c r="F26" s="35" t="s">
        <v>92</v>
      </c>
      <c r="G26" s="40">
        <v>40000</v>
      </c>
      <c r="H26" s="33"/>
      <c r="I26" s="34"/>
      <c r="K26" s="34"/>
      <c r="M26" s="34"/>
      <c r="O26" s="34"/>
      <c r="Q26" s="34"/>
      <c r="S26" s="34"/>
      <c r="T26" s="29" t="s">
        <v>95</v>
      </c>
    </row>
    <row r="27" spans="1:20" s="21" customFormat="1" ht="15.75" customHeight="1" x14ac:dyDescent="0.35">
      <c r="A27" s="28" t="s">
        <v>98</v>
      </c>
      <c r="B27" s="36" t="s">
        <v>101</v>
      </c>
      <c r="C27" s="35" t="s">
        <v>104</v>
      </c>
      <c r="D27" s="37">
        <v>46201</v>
      </c>
      <c r="E27" s="36" t="s">
        <v>107</v>
      </c>
      <c r="F27" s="35" t="s">
        <v>111</v>
      </c>
      <c r="G27" s="32">
        <v>200000</v>
      </c>
      <c r="H27" s="19"/>
      <c r="I27" s="20"/>
      <c r="K27" s="20"/>
      <c r="M27" s="20"/>
      <c r="O27" s="20"/>
      <c r="Q27" s="20"/>
      <c r="S27" s="20"/>
      <c r="T27" s="29" t="s">
        <v>96</v>
      </c>
    </row>
    <row r="28" spans="1:20" s="21" customFormat="1" ht="15.75" customHeight="1" x14ac:dyDescent="0.35">
      <c r="A28" s="28" t="s">
        <v>99</v>
      </c>
      <c r="B28" s="36" t="s">
        <v>102</v>
      </c>
      <c r="C28" s="35" t="s">
        <v>105</v>
      </c>
      <c r="D28" s="37">
        <v>46174</v>
      </c>
      <c r="E28" s="36" t="s">
        <v>108</v>
      </c>
      <c r="F28" s="35" t="s">
        <v>110</v>
      </c>
      <c r="G28" s="32">
        <v>19388.57</v>
      </c>
      <c r="H28" s="19"/>
      <c r="I28" s="20"/>
      <c r="K28" s="20"/>
      <c r="M28" s="20"/>
      <c r="O28" s="20"/>
      <c r="Q28" s="20"/>
      <c r="S28" s="20"/>
      <c r="T28" s="29" t="s">
        <v>94</v>
      </c>
    </row>
    <row r="29" spans="1:20" s="21" customFormat="1" ht="15.75" customHeight="1" x14ac:dyDescent="0.35">
      <c r="A29" s="28" t="s">
        <v>100</v>
      </c>
      <c r="B29" s="36" t="s">
        <v>103</v>
      </c>
      <c r="C29" s="35" t="s">
        <v>106</v>
      </c>
      <c r="D29" s="37">
        <v>46175</v>
      </c>
      <c r="E29" s="36" t="s">
        <v>109</v>
      </c>
      <c r="F29" s="35" t="s">
        <v>112</v>
      </c>
      <c r="G29" s="40">
        <v>16243</v>
      </c>
      <c r="H29" s="19"/>
      <c r="I29" s="20"/>
      <c r="K29" s="20"/>
      <c r="M29" s="20"/>
      <c r="O29" s="20"/>
      <c r="Q29" s="20"/>
      <c r="S29" s="20"/>
      <c r="T29" s="29" t="s">
        <v>94</v>
      </c>
    </row>
    <row r="30" spans="1:20" s="21" customFormat="1" ht="15.75" customHeight="1" x14ac:dyDescent="0.35">
      <c r="A30" s="28" t="s">
        <v>113</v>
      </c>
      <c r="B30" s="36" t="s">
        <v>124</v>
      </c>
      <c r="C30" s="35" t="s">
        <v>135</v>
      </c>
      <c r="D30" s="37">
        <v>46181</v>
      </c>
      <c r="E30" s="36" t="s">
        <v>77</v>
      </c>
      <c r="F30" s="35" t="s">
        <v>148</v>
      </c>
      <c r="G30" s="40">
        <v>7600</v>
      </c>
      <c r="H30" s="19"/>
      <c r="I30" s="20"/>
      <c r="K30" s="20"/>
      <c r="M30" s="20"/>
      <c r="O30" s="20"/>
      <c r="Q30" s="20"/>
      <c r="S30" s="20"/>
      <c r="T30" s="29" t="s">
        <v>94</v>
      </c>
    </row>
    <row r="31" spans="1:20" s="21" customFormat="1" ht="15.75" customHeight="1" x14ac:dyDescent="0.35">
      <c r="A31" s="28" t="s">
        <v>114</v>
      </c>
      <c r="B31" s="36" t="s">
        <v>125</v>
      </c>
      <c r="C31" s="35" t="s">
        <v>136</v>
      </c>
      <c r="D31" s="37">
        <v>46184</v>
      </c>
      <c r="E31" s="36" t="s">
        <v>72</v>
      </c>
      <c r="F31" s="35" t="s">
        <v>149</v>
      </c>
      <c r="G31" s="40">
        <f>85377.7+50000</f>
        <v>135377.70000000001</v>
      </c>
      <c r="H31" s="19"/>
      <c r="I31" s="20"/>
      <c r="K31" s="20"/>
      <c r="M31" s="20"/>
      <c r="O31" s="20"/>
      <c r="Q31" s="20"/>
      <c r="S31" s="20"/>
      <c r="T31" s="29" t="s">
        <v>95</v>
      </c>
    </row>
    <row r="32" spans="1:20" s="21" customFormat="1" ht="15.75" customHeight="1" x14ac:dyDescent="0.35">
      <c r="A32" s="28" t="s">
        <v>115</v>
      </c>
      <c r="B32" s="36" t="s">
        <v>126</v>
      </c>
      <c r="C32" s="35" t="s">
        <v>137</v>
      </c>
      <c r="D32" s="37">
        <v>46185</v>
      </c>
      <c r="E32" s="36" t="s">
        <v>73</v>
      </c>
      <c r="F32" s="35" t="s">
        <v>150</v>
      </c>
      <c r="G32" s="40">
        <v>20000</v>
      </c>
      <c r="H32" s="19"/>
      <c r="I32" s="20"/>
      <c r="K32" s="20"/>
      <c r="M32" s="20"/>
      <c r="O32" s="20"/>
      <c r="Q32" s="20"/>
      <c r="S32" s="20"/>
      <c r="T32" s="29" t="s">
        <v>95</v>
      </c>
    </row>
    <row r="33" spans="1:20" s="21" customFormat="1" ht="15.75" customHeight="1" x14ac:dyDescent="0.35">
      <c r="A33" s="28" t="s">
        <v>116</v>
      </c>
      <c r="B33" s="36" t="s">
        <v>127</v>
      </c>
      <c r="C33" s="35" t="s">
        <v>138</v>
      </c>
      <c r="D33" s="37">
        <v>46189</v>
      </c>
      <c r="E33" s="36" t="s">
        <v>107</v>
      </c>
      <c r="F33" s="35" t="s">
        <v>151</v>
      </c>
      <c r="G33" s="40">
        <v>3446.86</v>
      </c>
      <c r="H33" s="19"/>
      <c r="I33" s="20"/>
      <c r="K33" s="20"/>
      <c r="M33" s="20"/>
      <c r="O33" s="20"/>
      <c r="Q33" s="20"/>
      <c r="S33" s="20"/>
      <c r="T33" s="29" t="s">
        <v>94</v>
      </c>
    </row>
    <row r="34" spans="1:20" s="21" customFormat="1" ht="15.75" customHeight="1" x14ac:dyDescent="0.35">
      <c r="A34" s="28" t="s">
        <v>117</v>
      </c>
      <c r="B34" s="36" t="s">
        <v>128</v>
      </c>
      <c r="C34" s="35" t="s">
        <v>139</v>
      </c>
      <c r="D34" s="37">
        <v>46189</v>
      </c>
      <c r="E34" s="36" t="s">
        <v>142</v>
      </c>
      <c r="F34" s="35" t="s">
        <v>152</v>
      </c>
      <c r="G34" s="40">
        <v>148400</v>
      </c>
      <c r="H34" s="19"/>
      <c r="I34" s="20"/>
      <c r="K34" s="20"/>
      <c r="M34" s="20"/>
      <c r="O34" s="20"/>
      <c r="Q34" s="20"/>
      <c r="S34" s="20"/>
      <c r="T34" s="29" t="s">
        <v>95</v>
      </c>
    </row>
    <row r="35" spans="1:20" s="21" customFormat="1" ht="18" customHeight="1" x14ac:dyDescent="0.35">
      <c r="A35" s="28" t="s">
        <v>118</v>
      </c>
      <c r="B35" s="36" t="s">
        <v>129</v>
      </c>
      <c r="C35" s="35" t="s">
        <v>138</v>
      </c>
      <c r="D35" s="37">
        <v>46191</v>
      </c>
      <c r="E35" s="36" t="s">
        <v>143</v>
      </c>
      <c r="F35" s="35" t="s">
        <v>153</v>
      </c>
      <c r="G35" s="40">
        <v>17449.72</v>
      </c>
      <c r="H35" s="19"/>
      <c r="I35" s="20"/>
      <c r="K35" s="20"/>
      <c r="M35" s="20"/>
      <c r="O35" s="20"/>
      <c r="Q35" s="20"/>
      <c r="S35" s="20"/>
      <c r="T35" s="29" t="s">
        <v>94</v>
      </c>
    </row>
    <row r="36" spans="1:20" s="21" customFormat="1" ht="15.75" customHeight="1" x14ac:dyDescent="0.35">
      <c r="A36" s="28" t="s">
        <v>119</v>
      </c>
      <c r="B36" s="36" t="s">
        <v>130</v>
      </c>
      <c r="C36" s="35" t="s">
        <v>140</v>
      </c>
      <c r="D36" s="37">
        <v>46204</v>
      </c>
      <c r="E36" s="36" t="s">
        <v>144</v>
      </c>
      <c r="F36" s="35" t="s">
        <v>154</v>
      </c>
      <c r="G36" s="40">
        <v>3362.88</v>
      </c>
      <c r="H36" s="19"/>
      <c r="I36" s="20"/>
      <c r="K36" s="20"/>
      <c r="M36" s="20"/>
      <c r="O36" s="20"/>
      <c r="Q36" s="20"/>
      <c r="S36" s="20"/>
      <c r="T36" s="29" t="s">
        <v>96</v>
      </c>
    </row>
    <row r="37" spans="1:20" s="21" customFormat="1" ht="15.75" customHeight="1" x14ac:dyDescent="0.35">
      <c r="A37" s="28" t="s">
        <v>120</v>
      </c>
      <c r="B37" s="36" t="s">
        <v>131</v>
      </c>
      <c r="C37" s="35" t="s">
        <v>162</v>
      </c>
      <c r="D37" s="37">
        <v>46205</v>
      </c>
      <c r="E37" s="36" t="s">
        <v>76</v>
      </c>
      <c r="F37" s="35" t="s">
        <v>155</v>
      </c>
      <c r="G37" s="40">
        <v>15871.49</v>
      </c>
      <c r="H37" s="19"/>
      <c r="I37" s="20"/>
      <c r="K37" s="20"/>
      <c r="M37" s="20"/>
      <c r="O37" s="20"/>
      <c r="Q37" s="20"/>
      <c r="S37" s="20"/>
      <c r="T37" s="29" t="s">
        <v>95</v>
      </c>
    </row>
    <row r="38" spans="1:20" s="21" customFormat="1" ht="15.75" customHeight="1" x14ac:dyDescent="0.35">
      <c r="A38" s="28" t="s">
        <v>121</v>
      </c>
      <c r="B38" s="36" t="s">
        <v>132</v>
      </c>
      <c r="C38" s="35" t="s">
        <v>141</v>
      </c>
      <c r="D38" s="37">
        <v>46224</v>
      </c>
      <c r="E38" s="36" t="s">
        <v>145</v>
      </c>
      <c r="F38" s="35" t="s">
        <v>156</v>
      </c>
      <c r="G38" s="40">
        <v>100000</v>
      </c>
      <c r="H38" s="19"/>
      <c r="I38" s="20"/>
      <c r="K38" s="20"/>
      <c r="M38" s="20"/>
      <c r="O38" s="20"/>
      <c r="Q38" s="20"/>
      <c r="S38" s="20"/>
      <c r="T38" s="29" t="s">
        <v>95</v>
      </c>
    </row>
    <row r="39" spans="1:20" s="21" customFormat="1" ht="15.75" customHeight="1" x14ac:dyDescent="0.35">
      <c r="A39" s="28" t="s">
        <v>122</v>
      </c>
      <c r="B39" s="36" t="s">
        <v>133</v>
      </c>
      <c r="C39" s="35" t="s">
        <v>161</v>
      </c>
      <c r="D39" s="37">
        <v>46225</v>
      </c>
      <c r="E39" s="36" t="s">
        <v>146</v>
      </c>
      <c r="F39" s="35" t="s">
        <v>157</v>
      </c>
      <c r="G39" s="40">
        <v>15300</v>
      </c>
      <c r="H39" s="19"/>
      <c r="I39" s="20"/>
      <c r="K39" s="20"/>
      <c r="M39" s="20"/>
      <c r="O39" s="20"/>
      <c r="Q39" s="20"/>
      <c r="S39" s="20"/>
      <c r="T39" s="29" t="s">
        <v>159</v>
      </c>
    </row>
    <row r="40" spans="1:20" s="21" customFormat="1" ht="15.75" customHeight="1" x14ac:dyDescent="0.35">
      <c r="A40" s="28" t="s">
        <v>123</v>
      </c>
      <c r="B40" s="36" t="s">
        <v>134</v>
      </c>
      <c r="C40" s="35" t="s">
        <v>160</v>
      </c>
      <c r="D40" s="37">
        <v>46233</v>
      </c>
      <c r="E40" s="36" t="s">
        <v>147</v>
      </c>
      <c r="F40" s="35" t="s">
        <v>158</v>
      </c>
      <c r="G40" s="40">
        <v>15400</v>
      </c>
      <c r="H40" s="19"/>
      <c r="I40" s="20"/>
      <c r="K40" s="20"/>
      <c r="M40" s="20"/>
      <c r="O40" s="20"/>
      <c r="Q40" s="20"/>
      <c r="S40" s="20"/>
      <c r="T40" s="29" t="s">
        <v>95</v>
      </c>
    </row>
    <row r="41" spans="1:20" s="21" customFormat="1" ht="15.75" customHeight="1" x14ac:dyDescent="0.35">
      <c r="A41" s="28" t="s">
        <v>163</v>
      </c>
      <c r="B41" s="36" t="s">
        <v>168</v>
      </c>
      <c r="C41" s="45" t="s">
        <v>173</v>
      </c>
      <c r="D41" s="37">
        <v>46244</v>
      </c>
      <c r="E41" s="36" t="s">
        <v>178</v>
      </c>
      <c r="F41" s="35" t="s">
        <v>181</v>
      </c>
      <c r="G41" s="40">
        <v>60000</v>
      </c>
      <c r="H41" s="19"/>
      <c r="I41" s="20"/>
      <c r="K41" s="20"/>
      <c r="M41" s="20"/>
      <c r="O41" s="20"/>
      <c r="Q41" s="20"/>
      <c r="S41" s="20"/>
      <c r="T41" s="29" t="s">
        <v>96</v>
      </c>
    </row>
    <row r="42" spans="1:20" s="21" customFormat="1" ht="15.75" customHeight="1" x14ac:dyDescent="0.35">
      <c r="A42" s="28" t="s">
        <v>164</v>
      </c>
      <c r="B42" s="36" t="s">
        <v>169</v>
      </c>
      <c r="C42" s="46" t="s">
        <v>174</v>
      </c>
      <c r="D42" s="37">
        <v>46252</v>
      </c>
      <c r="E42" s="36" t="s">
        <v>77</v>
      </c>
      <c r="F42" s="30" t="s">
        <v>182</v>
      </c>
      <c r="G42" s="32">
        <v>34300</v>
      </c>
      <c r="H42" s="19"/>
      <c r="I42" s="20"/>
      <c r="K42" s="20"/>
      <c r="M42" s="20"/>
      <c r="O42" s="20"/>
      <c r="Q42" s="20"/>
      <c r="S42" s="20"/>
      <c r="T42" s="29" t="s">
        <v>94</v>
      </c>
    </row>
    <row r="43" spans="1:20" s="21" customFormat="1" ht="15.75" customHeight="1" x14ac:dyDescent="0.35">
      <c r="A43" s="28" t="s">
        <v>165</v>
      </c>
      <c r="B43" s="36" t="s">
        <v>170</v>
      </c>
      <c r="C43" s="46" t="s">
        <v>175</v>
      </c>
      <c r="D43" s="37">
        <v>46261</v>
      </c>
      <c r="E43" s="29" t="s">
        <v>142</v>
      </c>
      <c r="F43" s="21" t="s">
        <v>183</v>
      </c>
      <c r="G43" s="32">
        <v>7200</v>
      </c>
      <c r="H43" s="19"/>
      <c r="I43" s="20"/>
      <c r="K43" s="20"/>
      <c r="M43" s="20"/>
      <c r="O43" s="20"/>
      <c r="Q43" s="20"/>
      <c r="S43" s="20"/>
      <c r="T43" s="29" t="s">
        <v>94</v>
      </c>
    </row>
    <row r="44" spans="1:20" s="21" customFormat="1" ht="15.75" customHeight="1" x14ac:dyDescent="0.35">
      <c r="A44" s="28" t="s">
        <v>166</v>
      </c>
      <c r="B44" s="36" t="s">
        <v>171</v>
      </c>
      <c r="C44" s="46" t="s">
        <v>176</v>
      </c>
      <c r="D44" s="37">
        <v>46281</v>
      </c>
      <c r="E44" s="29" t="s">
        <v>179</v>
      </c>
      <c r="F44" s="21" t="s">
        <v>184</v>
      </c>
      <c r="G44" s="32">
        <v>446400</v>
      </c>
      <c r="H44" s="19"/>
      <c r="I44" s="20"/>
      <c r="K44" s="20"/>
      <c r="M44" s="20"/>
      <c r="O44" s="20"/>
      <c r="Q44" s="20"/>
      <c r="S44" s="20"/>
      <c r="T44" s="29" t="s">
        <v>95</v>
      </c>
    </row>
    <row r="45" spans="1:20" s="21" customFormat="1" ht="15.75" customHeight="1" x14ac:dyDescent="0.35">
      <c r="A45" s="28" t="s">
        <v>167</v>
      </c>
      <c r="B45" s="36" t="s">
        <v>172</v>
      </c>
      <c r="C45" s="46" t="s">
        <v>177</v>
      </c>
      <c r="D45" s="37">
        <v>46300</v>
      </c>
      <c r="E45" s="29" t="s">
        <v>180</v>
      </c>
      <c r="F45" s="21" t="s">
        <v>185</v>
      </c>
      <c r="G45" s="32">
        <v>80000</v>
      </c>
      <c r="H45" s="19"/>
      <c r="I45" s="20"/>
      <c r="K45" s="20"/>
      <c r="M45" s="20"/>
      <c r="O45" s="20"/>
      <c r="Q45" s="20"/>
      <c r="S45" s="20"/>
      <c r="T45" s="29" t="s">
        <v>94</v>
      </c>
    </row>
    <row r="46" spans="1:20" s="21" customFormat="1" ht="15.75" customHeight="1" x14ac:dyDescent="0.35">
      <c r="A46" s="28"/>
      <c r="B46" s="29"/>
      <c r="C46" s="29"/>
      <c r="D46" s="37"/>
      <c r="E46" s="29"/>
      <c r="G46" s="31"/>
      <c r="H46" s="19"/>
      <c r="I46" s="20"/>
      <c r="K46" s="20"/>
      <c r="M46" s="20"/>
      <c r="O46" s="20"/>
      <c r="Q46" s="20"/>
      <c r="S46" s="20"/>
      <c r="T46" s="29"/>
    </row>
    <row r="47" spans="1:20" ht="15.75" customHeight="1" x14ac:dyDescent="0.25">
      <c r="A47" s="8"/>
      <c r="B47" s="8"/>
      <c r="C47" s="9"/>
      <c r="D47" s="15"/>
      <c r="E47" s="9"/>
      <c r="F47" s="9"/>
      <c r="G47" s="13"/>
      <c r="H47" s="9"/>
      <c r="I47" s="10"/>
      <c r="J47" s="1"/>
      <c r="K47" s="10"/>
      <c r="L47" s="1"/>
      <c r="M47" s="10"/>
      <c r="N47" s="1"/>
      <c r="O47" s="10"/>
      <c r="P47" s="1"/>
      <c r="Q47" s="1"/>
      <c r="R47" s="1"/>
      <c r="T47" s="9"/>
    </row>
    <row r="48" spans="1:20" ht="15.75" customHeight="1" x14ac:dyDescent="0.25">
      <c r="A48" s="14"/>
      <c r="B48" s="8"/>
      <c r="C48" s="9"/>
      <c r="D48" s="15"/>
      <c r="E48" s="9"/>
      <c r="F48" s="9"/>
      <c r="G48" s="13"/>
      <c r="H48" s="9"/>
      <c r="I48" s="10"/>
      <c r="J48" s="1"/>
      <c r="K48" s="10"/>
      <c r="L48" s="1"/>
      <c r="M48" s="10"/>
      <c r="N48" s="1"/>
      <c r="O48" s="10"/>
      <c r="P48" s="1"/>
      <c r="Q48" s="1"/>
      <c r="R48" s="1"/>
      <c r="T48" s="9"/>
    </row>
    <row r="49" spans="1:20" ht="15.75" customHeight="1" x14ac:dyDescent="0.25">
      <c r="A49" s="8"/>
      <c r="B49" s="8"/>
      <c r="C49" s="9"/>
      <c r="D49" s="15"/>
      <c r="E49" s="9"/>
      <c r="F49" s="9"/>
      <c r="G49" s="13"/>
      <c r="H49" s="9"/>
      <c r="I49" s="10"/>
      <c r="J49" s="1"/>
      <c r="K49" s="10"/>
      <c r="L49" s="1"/>
      <c r="M49" s="10"/>
      <c r="N49" s="1"/>
      <c r="O49" s="10"/>
      <c r="P49" s="1"/>
      <c r="Q49" s="1"/>
      <c r="R49" s="1"/>
      <c r="T49" s="9"/>
    </row>
    <row r="50" spans="1:20" ht="15.75" customHeight="1" x14ac:dyDescent="0.25">
      <c r="A50" s="8"/>
      <c r="B50" s="8"/>
      <c r="C50" s="9"/>
      <c r="D50" s="15"/>
      <c r="E50" s="9"/>
      <c r="F50" s="9"/>
      <c r="G50" s="13"/>
      <c r="H50" s="9"/>
      <c r="I50" s="10"/>
      <c r="J50" s="1"/>
      <c r="K50" s="10"/>
      <c r="L50" s="1"/>
      <c r="M50" s="10"/>
      <c r="N50" s="1"/>
      <c r="O50" s="10"/>
      <c r="P50" s="1"/>
      <c r="Q50" s="1"/>
      <c r="R50" s="1"/>
      <c r="T50" s="9"/>
    </row>
    <row r="51" spans="1:20" ht="15.75" customHeight="1" x14ac:dyDescent="0.25">
      <c r="A51" s="8"/>
      <c r="B51" s="8"/>
      <c r="C51" s="9"/>
      <c r="D51" s="15"/>
      <c r="E51" s="9"/>
      <c r="F51" s="9"/>
      <c r="G51" s="13"/>
      <c r="H51" s="9"/>
      <c r="I51" s="10"/>
      <c r="J51" s="9"/>
      <c r="K51" s="10"/>
      <c r="L51" s="9"/>
      <c r="M51" s="10"/>
      <c r="N51" s="9"/>
      <c r="O51" s="10"/>
      <c r="P51" s="1"/>
      <c r="Q51" s="1"/>
      <c r="R51" s="1"/>
      <c r="T51" s="9"/>
    </row>
    <row r="52" spans="1:20" ht="15.75" customHeight="1" x14ac:dyDescent="0.25">
      <c r="A52" s="8"/>
      <c r="B52" s="8"/>
      <c r="C52" s="9"/>
      <c r="D52" s="15"/>
      <c r="E52" s="9"/>
      <c r="F52" s="9"/>
      <c r="G52" s="13"/>
      <c r="H52" s="9"/>
      <c r="I52" s="10"/>
      <c r="J52" s="9"/>
      <c r="K52" s="10"/>
      <c r="L52" s="9"/>
      <c r="M52" s="10"/>
      <c r="N52" s="1"/>
      <c r="O52" s="10"/>
      <c r="P52" s="1"/>
      <c r="Q52" s="1"/>
      <c r="R52" s="1"/>
      <c r="T52" s="9"/>
    </row>
    <row r="53" spans="1:20" ht="15.75" customHeight="1" x14ac:dyDescent="0.25">
      <c r="A53" s="8"/>
      <c r="B53" s="8"/>
      <c r="C53" s="9"/>
      <c r="D53" s="15"/>
      <c r="E53" s="9"/>
      <c r="F53" s="9"/>
      <c r="G53" s="13"/>
      <c r="H53" s="9"/>
      <c r="I53" s="10"/>
      <c r="J53" s="9"/>
      <c r="K53" s="10"/>
      <c r="L53" s="9"/>
      <c r="M53" s="10"/>
      <c r="N53" s="1"/>
      <c r="O53" s="10"/>
      <c r="P53" s="1"/>
      <c r="Q53" s="1"/>
      <c r="R53" s="1"/>
      <c r="T53" s="9"/>
    </row>
    <row r="54" spans="1:20" ht="15.75" customHeight="1" x14ac:dyDescent="0.25">
      <c r="A54" s="8"/>
      <c r="B54" s="8"/>
      <c r="C54" s="9"/>
      <c r="D54" s="15"/>
      <c r="E54" s="9"/>
      <c r="F54" s="9"/>
      <c r="G54" s="13"/>
      <c r="T54" s="9"/>
    </row>
    <row r="55" spans="1:20" ht="15.75" customHeight="1" x14ac:dyDescent="0.25">
      <c r="A55" s="8"/>
      <c r="B55" s="8"/>
      <c r="C55" s="9"/>
      <c r="D55" s="15"/>
      <c r="E55" s="9"/>
      <c r="F55" s="9"/>
      <c r="G55" s="13"/>
      <c r="T55" s="9"/>
    </row>
    <row r="56" spans="1:20" ht="15.75" customHeight="1" x14ac:dyDescent="0.25">
      <c r="A56" s="8"/>
      <c r="B56" s="8"/>
      <c r="C56" s="9"/>
      <c r="D56" s="15"/>
      <c r="E56" s="9"/>
      <c r="F56" s="9"/>
      <c r="G56" s="13"/>
      <c r="T56" s="9"/>
    </row>
    <row r="57" spans="1:20" ht="15.75" customHeight="1" x14ac:dyDescent="0.25">
      <c r="A57" s="8"/>
      <c r="B57" s="8"/>
      <c r="C57" s="9"/>
      <c r="D57" s="15"/>
      <c r="E57" s="9"/>
      <c r="F57" s="9"/>
      <c r="G57" s="13"/>
      <c r="T57" s="9"/>
    </row>
    <row r="58" spans="1:20" ht="15.75" customHeight="1" x14ac:dyDescent="0.25">
      <c r="A58" s="8"/>
      <c r="B58" s="8"/>
      <c r="C58" s="9"/>
      <c r="D58" s="15"/>
      <c r="E58" s="9"/>
      <c r="F58" s="9"/>
      <c r="G58" s="13"/>
      <c r="T58" s="9"/>
    </row>
    <row r="59" spans="1:20" ht="15.75" customHeight="1" x14ac:dyDescent="0.25">
      <c r="A59" s="8"/>
      <c r="B59" s="8"/>
      <c r="C59" s="9"/>
      <c r="D59" s="15"/>
      <c r="E59" s="9"/>
      <c r="F59" s="9"/>
      <c r="G59" s="13"/>
      <c r="T59" s="9"/>
    </row>
    <row r="60" spans="1:20" ht="15.75" customHeight="1" x14ac:dyDescent="0.25">
      <c r="A60" s="8"/>
      <c r="B60" s="8"/>
      <c r="C60" s="9"/>
      <c r="D60" s="15"/>
      <c r="E60" s="9"/>
      <c r="F60" s="9"/>
      <c r="G60" s="13"/>
    </row>
    <row r="61" spans="1:20" ht="15.75" customHeight="1" x14ac:dyDescent="0.25">
      <c r="A61" s="8"/>
      <c r="B61" s="8"/>
      <c r="C61" s="9"/>
      <c r="D61" s="15"/>
      <c r="E61" s="9"/>
      <c r="F61" s="9"/>
      <c r="G61" s="13"/>
    </row>
    <row r="62" spans="1:20" ht="15.75" customHeight="1" x14ac:dyDescent="0.25">
      <c r="A62" s="8"/>
      <c r="B62" s="8"/>
      <c r="C62" s="9"/>
      <c r="D62" s="15"/>
      <c r="E62" s="9"/>
      <c r="F62" s="9"/>
      <c r="G62" s="13"/>
    </row>
    <row r="63" spans="1:20" ht="15.75" customHeight="1" x14ac:dyDescent="0.25">
      <c r="A63" s="8"/>
      <c r="B63" s="8"/>
      <c r="E63" s="9"/>
      <c r="F63" s="9"/>
    </row>
    <row r="64" spans="1:20" ht="15.75" customHeight="1" x14ac:dyDescent="0.25">
      <c r="A64" s="8"/>
      <c r="B64" s="8"/>
    </row>
    <row r="65" spans="1:2" ht="15.75" customHeight="1" x14ac:dyDescent="0.25">
      <c r="A65" s="8"/>
      <c r="B65" s="8"/>
    </row>
    <row r="66" spans="1:2" ht="15.75" customHeight="1" x14ac:dyDescent="0.25">
      <c r="A66" s="8"/>
    </row>
  </sheetData>
  <autoFilter ref="B12:T62"/>
  <mergeCells count="1">
    <mergeCell ref="A6:T6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fitToHeight="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Inexigibilidades Jan_Out_2026</vt:lpstr>
      <vt:lpstr>'Inexigibilidades Jan_Out_2026'!Area_de_impressao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José Pedro Oliveira Rosses</cp:lastModifiedBy>
  <cp:lastPrinted>2024-08-14T15:23:10Z</cp:lastPrinted>
  <dcterms:created xsi:type="dcterms:W3CDTF">2021-06-09T14:39:46Z</dcterms:created>
  <dcterms:modified xsi:type="dcterms:W3CDTF">2026-10-06T21:55:35Z</dcterms:modified>
</cp:coreProperties>
</file>